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ipe\Desktop\STIPE FIN. IZVJESTAJI i ostalo\PLAN 2024\"/>
    </mc:Choice>
  </mc:AlternateContent>
  <xr:revisionPtr revIDLastSave="0" documentId="13_ncr:1_{9C5C98B4-1524-4F80-AC91-C8FF68F577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state="hidden" r:id="rId3"/>
    <sheet name="Račun financiranja" sheetId="6" state="hidden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40" i="7" l="1"/>
  <c r="I23" i="3"/>
  <c r="H23" i="3"/>
  <c r="G23" i="3"/>
  <c r="I10" i="3"/>
  <c r="H10" i="3"/>
  <c r="G10" i="3"/>
  <c r="K75" i="7"/>
  <c r="K55" i="7"/>
  <c r="F16" i="7"/>
  <c r="E16" i="7"/>
  <c r="F11" i="7"/>
  <c r="E11" i="7"/>
  <c r="F75" i="7"/>
  <c r="F55" i="7"/>
  <c r="G55" i="7"/>
  <c r="F57" i="7"/>
  <c r="F56" i="7"/>
  <c r="G11" i="7"/>
  <c r="G14" i="7"/>
  <c r="G13" i="7"/>
  <c r="G12" i="7"/>
  <c r="M10" i="7"/>
  <c r="M11" i="7"/>
  <c r="L16" i="7"/>
  <c r="L10" i="7" s="1"/>
  <c r="G10" i="7" s="1"/>
  <c r="L11" i="7"/>
  <c r="K10" i="7"/>
  <c r="K11" i="7"/>
  <c r="K16" i="7"/>
  <c r="J16" i="7"/>
  <c r="I16" i="7"/>
  <c r="H10" i="7"/>
  <c r="H16" i="7"/>
  <c r="G16" i="7" l="1"/>
  <c r="G43" i="7"/>
  <c r="F77" i="7" l="1"/>
  <c r="F76" i="7"/>
  <c r="H43" i="7" l="1"/>
  <c r="G18" i="7"/>
  <c r="G36" i="7"/>
  <c r="G39" i="7"/>
</calcChain>
</file>

<file path=xl/sharedStrings.xml><?xml version="1.0" encoding="utf-8"?>
<sst xmlns="http://schemas.openxmlformats.org/spreadsheetml/2006/main" count="220" uniqueCount="137">
  <si>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</si>
  <si>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</si>
  <si>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</si>
  <si>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</si>
  <si>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</si>
  <si>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</si>
  <si>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</si>
  <si>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</si>
  <si>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</si>
  <si>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</si>
  <si>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</si>
  <si>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</si>
  <si>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</si>
  <si>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</si>
  <si>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</si>
  <si>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</si>
  <si>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</si>
  <si>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</si>
  <si>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</si>
  <si>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</si>
  <si>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</si>
  <si>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</si>
  <si>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</si>
  <si>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</si>
  <si>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</si>
  <si>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</si>
  <si>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</si>
  <si>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</si>
  <si>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</si>
  <si>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</si>
  <si>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</si>
  <si>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</si>
  <si>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</si>
  <si>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</si>
  <si>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</si>
  <si>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</si>
  <si>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</si>
  <si>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</si>
  <si>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</si>
  <si>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</si>
  <si>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</si>
  <si>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</si>
  <si>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</si>
  <si>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</si>
  <si>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</si>
  <si>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</si>
  <si>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</si>
  <si>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</si>
  <si>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</si>
  <si>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</si>
  <si>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</si>
  <si>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</si>
  <si>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</si>
  <si>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</si>
  <si>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</si>
  <si>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</si>
  <si>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</si>
  <si>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</si>
  <si>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</si>
  <si>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</si>
  <si>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</si>
  <si>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</si>
  <si>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</si>
  <si>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</si>
  <si>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</si>
  <si>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</si>
  <si>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</si>
  <si>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</si>
  <si>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</si>
  <si>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</si>
  <si>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</si>
  <si>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</si>
  <si>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</si>
  <si>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Ostali rashodi za zaposlene</t>
  </si>
  <si>
    <t>Doprinosi za zapošljavanje</t>
  </si>
  <si>
    <t>Službena putovanja</t>
  </si>
  <si>
    <t>Materijal i sirovine</t>
  </si>
  <si>
    <t>Energija</t>
  </si>
  <si>
    <t>Sitni inventar</t>
  </si>
  <si>
    <t>Usluge promidžbe i informiranja</t>
  </si>
  <si>
    <t>Komunalne usluge</t>
  </si>
  <si>
    <t>Najam opreme</t>
  </si>
  <si>
    <t>Intelektualne i osobne usluge</t>
  </si>
  <si>
    <t>Računalne usluge</t>
  </si>
  <si>
    <t>Reprezentacija</t>
  </si>
  <si>
    <t>Premije osiguranja</t>
  </si>
  <si>
    <t>Članarine</t>
  </si>
  <si>
    <t>Pristojbe i naknade</t>
  </si>
  <si>
    <t>Sufinanciranje troškova prijevoza</t>
  </si>
  <si>
    <t>Postrojenja i oprema</t>
  </si>
  <si>
    <t>Knjige</t>
  </si>
  <si>
    <t>71 Vlastiti prihodi</t>
  </si>
  <si>
    <t>Prihodi za posebne namj. 445</t>
  </si>
  <si>
    <t>Pomoći EU 26</t>
  </si>
  <si>
    <t>Pomoći MZOS 21</t>
  </si>
  <si>
    <t>Opći prihodi i primici 11</t>
  </si>
  <si>
    <t xml:space="preserve"> 24 Grad Šibenik</t>
  </si>
  <si>
    <t>Plaće ( Bruto ) za redovan rad</t>
  </si>
  <si>
    <t>Doprinosi za zdravstveno osig.</t>
  </si>
  <si>
    <t xml:space="preserve">Naknada za prijevoz </t>
  </si>
  <si>
    <t>Stručno usavršavanje zaposlenika</t>
  </si>
  <si>
    <t>Ur. Materijal i ostali mat. Rashodi</t>
  </si>
  <si>
    <t>Mat. Za tekuće i inv. Održ.</t>
  </si>
  <si>
    <t xml:space="preserve">Službena, radna i zašt. odjeća i obuća </t>
  </si>
  <si>
    <t>Usluge telefona, pošte</t>
  </si>
  <si>
    <t>Usluge tekućeg i inv. održ.</t>
  </si>
  <si>
    <t>Zdravstvene i veterinarske usl.</t>
  </si>
  <si>
    <t>Ostale usluge</t>
  </si>
  <si>
    <t>Ostali nespomenuti rashodi</t>
  </si>
  <si>
    <t>Troškovi sudskih postupaka</t>
  </si>
  <si>
    <t>Zatezne kamate</t>
  </si>
  <si>
    <t>Rashodi za nabavu dug. Im.</t>
  </si>
  <si>
    <t>Grad Šibenik</t>
  </si>
  <si>
    <t>Prihodi za posebne namjene</t>
  </si>
  <si>
    <t>Pomoći EU sredstva</t>
  </si>
  <si>
    <t>Pomoći MZOS</t>
  </si>
  <si>
    <t>PRORAČUNSKI KORISNIK</t>
  </si>
  <si>
    <t>xxxx</t>
  </si>
  <si>
    <t>PROGRAM</t>
  </si>
  <si>
    <t>Axxxxxx</t>
  </si>
  <si>
    <t>NAZIV AKTIVOSTI</t>
  </si>
  <si>
    <t>Financijski  rashodi</t>
  </si>
  <si>
    <t>Kxxxxxx</t>
  </si>
  <si>
    <t>NAZIV PROJEKTA</t>
  </si>
  <si>
    <t>Rashodi za nabavu proizvedene dugotrajne  imovine</t>
  </si>
  <si>
    <t>PROJEKCIJA 2025.</t>
  </si>
  <si>
    <t>34 i 37</t>
  </si>
  <si>
    <t>OŠ PETRA KREŠIMIRA IV. ŠIBENIK</t>
  </si>
  <si>
    <t>PRIJEDLOG PLANA ZA 2024.</t>
  </si>
  <si>
    <t>Izvršenje 2022.</t>
  </si>
  <si>
    <t>Rebalans 2023.</t>
  </si>
  <si>
    <t>Plan za 2024.</t>
  </si>
  <si>
    <t>PROJEKCIJA 2026.</t>
  </si>
  <si>
    <t>Projekcija 
za 2026.</t>
  </si>
  <si>
    <t>Izvršenje 2022.**</t>
  </si>
  <si>
    <t>FINANCIJSKI PLAN PRORAČUNSKOG KORISNIKA JEDINICE LOKALNE I PODRUČNE (REGIONALNE) SAMOUPRAVE 
ZA 2024. I PROJEKCIJA ZA 2025. I 2026. GODINU</t>
  </si>
  <si>
    <t>Plan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</si>
</sst>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/>
    <xf numFmtId="164" fontId="0" fillId="0" borderId="3" xfId="0" applyNumberFormat="1" applyBorder="1" applyAlignment="1">
      <alignment horizontal="center"/>
    </xf>
    <xf numFmtId="164" fontId="0" fillId="0" borderId="3" xfId="1" applyNumberFormat="1" applyFont="1" applyBorder="1" applyAlignment="1"/>
    <xf numFmtId="164" fontId="3" fillId="2" borderId="3" xfId="0" applyNumberFormat="1" applyFont="1" applyFill="1" applyBorder="1" applyAlignment="1" applyProtection="1">
      <alignment horizontal="right" wrapText="1"/>
    </xf>
    <xf numFmtId="164" fontId="6" fillId="2" borderId="3" xfId="0" applyNumberFormat="1" applyFont="1" applyFill="1" applyBorder="1" applyAlignment="1" applyProtection="1">
      <alignment horizontal="right" wrapText="1"/>
    </xf>
    <xf numFmtId="164" fontId="3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0" fillId="0" borderId="0" xfId="0" applyNumberFormat="1"/>
    <xf numFmtId="0" fontId="1" fillId="0" borderId="3" xfId="0" applyFont="1" applyBorder="1" applyAlignment="1">
      <alignment horizontal="center"/>
    </xf>
    <xf numFmtId="0" fontId="5" fillId="6" borderId="3" xfId="0" applyNumberFormat="1" applyFont="1" applyFill="1" applyBorder="1" applyAlignment="1" applyProtection="1">
      <alignment horizontal="center" vertical="center" wrapText="1"/>
    </xf>
    <xf numFmtId="164" fontId="6" fillId="2" borderId="3" xfId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4" fontId="1" fillId="0" borderId="3" xfId="0" applyNumberFormat="1" applyFont="1" applyBorder="1"/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wrapText="1"/>
    </xf>
    <xf numFmtId="0" fontId="6" fillId="0" borderId="8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/>
    <xf numFmtId="164" fontId="6" fillId="0" borderId="8" xfId="0" applyNumberFormat="1" applyFont="1" applyFill="1" applyBorder="1" applyAlignment="1" applyProtection="1"/>
    <xf numFmtId="0" fontId="21" fillId="6" borderId="3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7" borderId="3" xfId="0" applyNumberFormat="1" applyFont="1" applyFill="1" applyBorder="1" applyAlignment="1" applyProtection="1">
      <alignment horizontal="center" vertical="center" wrapText="1"/>
    </xf>
    <xf numFmtId="0" fontId="21" fillId="4" borderId="4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Border="1"/>
    <xf numFmtId="164" fontId="0" fillId="0" borderId="3" xfId="0" applyNumberFormat="1" applyFont="1" applyBorder="1"/>
    <xf numFmtId="164" fontId="3" fillId="0" borderId="3" xfId="0" applyNumberFormat="1" applyFont="1" applyFill="1" applyBorder="1" applyAlignment="1" applyProtection="1"/>
    <xf numFmtId="0" fontId="6" fillId="6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Border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workbookViewId="0">
      <selection activeCell="H27" sqref="H27"/>
    </sheetView>
  </sheetViews>
  <sheetFormatPr defaultRowHeight="15" x14ac:dyDescent="0.25"/>
  <cols>
    <col min="5" max="5" width="24.140625" customWidth="1"/>
    <col min="6" max="6" width="27.5703125" customWidth="1"/>
    <col min="7" max="7" width="30.140625" customWidth="1"/>
    <col min="8" max="8" width="32.28515625" customWidth="1"/>
    <col min="9" max="9" width="32.140625" customWidth="1"/>
    <col min="10" max="10" width="33.28515625" customWidth="1"/>
  </cols>
  <sheetData>
    <row r="1" spans="1:10" ht="42" customHeight="1" x14ac:dyDescent="0.25">
      <c r="A1" s="112" t="s">
        <v>69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12" t="s">
        <v>40</v>
      </c>
      <c r="B3" s="112"/>
      <c r="C3" s="112"/>
      <c r="D3" s="112"/>
      <c r="E3" s="112"/>
      <c r="F3" s="112"/>
      <c r="G3" s="112"/>
      <c r="H3" s="112"/>
      <c r="I3" s="114"/>
      <c r="J3" s="114"/>
    </row>
    <row r="4" spans="1:10" ht="54" x14ac:dyDescent="0.25">
      <c r="A4" s="5"/>
      <c r="B4" s="5"/>
      <c r="C4" s="5"/>
      <c r="D4" s="5"/>
      <c r="E4" s="5" t="s">
        <v>127</v>
      </c>
      <c r="F4" s="5"/>
      <c r="G4" s="5"/>
      <c r="H4" s="5"/>
      <c r="I4" s="6"/>
      <c r="J4" s="6"/>
    </row>
    <row r="5" spans="1:10" ht="18" customHeight="1" x14ac:dyDescent="0.25">
      <c r="A5" s="112" t="s">
        <v>54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6" t="s">
        <v>57</v>
      </c>
    </row>
    <row r="7" spans="1:10" ht="25.5" x14ac:dyDescent="0.25">
      <c r="A7" s="35"/>
      <c r="B7" s="36"/>
      <c r="C7" s="36"/>
      <c r="D7" s="37"/>
      <c r="E7" s="38"/>
      <c r="F7" s="4" t="s">
        <v>134</v>
      </c>
      <c r="G7" s="4" t="s">
        <v>130</v>
      </c>
      <c r="H7" s="108" t="s">
        <v>131</v>
      </c>
      <c r="I7" s="4" t="s">
        <v>62</v>
      </c>
      <c r="J7" s="4" t="s">
        <v>133</v>
      </c>
    </row>
    <row r="8" spans="1:10" x14ac:dyDescent="0.25">
      <c r="A8" s="115" t="s">
        <v>0</v>
      </c>
      <c r="B8" s="116"/>
      <c r="C8" s="116"/>
      <c r="D8" s="116"/>
      <c r="E8" s="117"/>
      <c r="F8" s="75">
        <v>1153701</v>
      </c>
      <c r="G8" s="75">
        <v>1874595</v>
      </c>
      <c r="H8" s="75">
        <v>2075130</v>
      </c>
      <c r="I8" s="75">
        <v>2100000</v>
      </c>
      <c r="J8" s="75">
        <v>2100000</v>
      </c>
    </row>
    <row r="9" spans="1:10" x14ac:dyDescent="0.25">
      <c r="A9" s="118" t="s">
        <v>1</v>
      </c>
      <c r="B9" s="111"/>
      <c r="C9" s="111"/>
      <c r="D9" s="111"/>
      <c r="E9" s="119"/>
      <c r="F9" s="75">
        <v>1153701</v>
      </c>
      <c r="G9" s="75">
        <v>1874595</v>
      </c>
      <c r="H9" s="75">
        <v>2075130</v>
      </c>
      <c r="I9" s="75">
        <v>2100000</v>
      </c>
      <c r="J9" s="75">
        <v>2100000</v>
      </c>
    </row>
    <row r="10" spans="1:10" x14ac:dyDescent="0.25">
      <c r="A10" s="120" t="s">
        <v>2</v>
      </c>
      <c r="B10" s="119"/>
      <c r="C10" s="119"/>
      <c r="D10" s="119"/>
      <c r="E10" s="119"/>
      <c r="F10" s="40"/>
      <c r="G10" s="40"/>
      <c r="H10" s="40"/>
      <c r="I10" s="40"/>
      <c r="J10" s="40"/>
    </row>
    <row r="11" spans="1:10" x14ac:dyDescent="0.25">
      <c r="A11" s="47" t="s">
        <v>3</v>
      </c>
      <c r="B11" s="48"/>
      <c r="C11" s="48"/>
      <c r="D11" s="48"/>
      <c r="E11" s="48"/>
      <c r="F11" s="75">
        <v>1153701</v>
      </c>
      <c r="G11" s="75">
        <v>1874595</v>
      </c>
      <c r="H11" s="75">
        <f>SUM(H12:H13)</f>
        <v>2075130</v>
      </c>
      <c r="I11" s="75">
        <v>2100000</v>
      </c>
      <c r="J11" s="75">
        <v>2100000</v>
      </c>
    </row>
    <row r="12" spans="1:10" x14ac:dyDescent="0.25">
      <c r="A12" s="110" t="s">
        <v>4</v>
      </c>
      <c r="B12" s="111"/>
      <c r="C12" s="111"/>
      <c r="D12" s="111"/>
      <c r="E12" s="111"/>
      <c r="F12" s="75">
        <v>1128243</v>
      </c>
      <c r="G12" s="75">
        <v>1833295</v>
      </c>
      <c r="H12" s="75">
        <v>2035790</v>
      </c>
      <c r="I12" s="75">
        <v>2060000</v>
      </c>
      <c r="J12" s="75">
        <v>2060000</v>
      </c>
    </row>
    <row r="13" spans="1:10" x14ac:dyDescent="0.25">
      <c r="A13" s="124" t="s">
        <v>5</v>
      </c>
      <c r="B13" s="119"/>
      <c r="C13" s="119"/>
      <c r="D13" s="119"/>
      <c r="E13" s="119"/>
      <c r="F13" s="75">
        <v>25458</v>
      </c>
      <c r="G13" s="75">
        <v>41300</v>
      </c>
      <c r="H13" s="75">
        <v>39340</v>
      </c>
      <c r="I13" s="75">
        <v>40000</v>
      </c>
      <c r="J13" s="75">
        <v>40000</v>
      </c>
    </row>
    <row r="14" spans="1:10" x14ac:dyDescent="0.25">
      <c r="A14" s="123" t="s">
        <v>6</v>
      </c>
      <c r="B14" s="116"/>
      <c r="C14" s="116"/>
      <c r="D14" s="116"/>
      <c r="E14" s="116"/>
      <c r="F14" s="39">
        <v>0</v>
      </c>
      <c r="G14" s="39">
        <v>0</v>
      </c>
      <c r="H14" s="42">
        <v>0</v>
      </c>
      <c r="I14" s="42">
        <v>0</v>
      </c>
      <c r="J14" s="42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12" t="s">
        <v>55</v>
      </c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5"/>
      <c r="B18" s="36"/>
      <c r="C18" s="36"/>
      <c r="D18" s="37"/>
      <c r="E18" s="38"/>
      <c r="F18" s="4" t="s">
        <v>12</v>
      </c>
      <c r="G18" s="4" t="s">
        <v>13</v>
      </c>
      <c r="H18" s="4" t="s">
        <v>60</v>
      </c>
      <c r="I18" s="4" t="s">
        <v>61</v>
      </c>
      <c r="J18" s="4" t="s">
        <v>62</v>
      </c>
    </row>
    <row r="19" spans="1:10" ht="15.75" customHeight="1" x14ac:dyDescent="0.25">
      <c r="A19" s="118" t="s">
        <v>8</v>
      </c>
      <c r="B19" s="121"/>
      <c r="C19" s="121"/>
      <c r="D19" s="121"/>
      <c r="E19" s="122"/>
      <c r="F19" s="41"/>
      <c r="G19" s="41"/>
      <c r="H19" s="41"/>
      <c r="I19" s="41"/>
      <c r="J19" s="41"/>
    </row>
    <row r="20" spans="1:10" x14ac:dyDescent="0.25">
      <c r="A20" s="118" t="s">
        <v>9</v>
      </c>
      <c r="B20" s="111"/>
      <c r="C20" s="111"/>
      <c r="D20" s="111"/>
      <c r="E20" s="111"/>
      <c r="F20" s="41"/>
      <c r="G20" s="41"/>
      <c r="H20" s="41"/>
      <c r="I20" s="41"/>
      <c r="J20" s="41"/>
    </row>
    <row r="21" spans="1:10" x14ac:dyDescent="0.25">
      <c r="A21" s="123" t="s">
        <v>10</v>
      </c>
      <c r="B21" s="116"/>
      <c r="C21" s="116"/>
      <c r="D21" s="116"/>
      <c r="E21" s="116"/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112" t="s">
        <v>70</v>
      </c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5"/>
      <c r="B25" s="36"/>
      <c r="C25" s="36"/>
      <c r="D25" s="37"/>
      <c r="E25" s="38"/>
      <c r="F25" s="4" t="s">
        <v>129</v>
      </c>
      <c r="G25" s="4" t="s">
        <v>136</v>
      </c>
      <c r="H25" s="4" t="s">
        <v>131</v>
      </c>
      <c r="I25" s="4" t="s">
        <v>62</v>
      </c>
      <c r="J25" s="4" t="s">
        <v>133</v>
      </c>
    </row>
    <row r="26" spans="1:10" x14ac:dyDescent="0.25">
      <c r="A26" s="127" t="s">
        <v>56</v>
      </c>
      <c r="B26" s="128"/>
      <c r="C26" s="128"/>
      <c r="D26" s="128"/>
      <c r="E26" s="129"/>
      <c r="F26" s="43"/>
      <c r="G26" s="43"/>
      <c r="H26" s="43"/>
      <c r="I26" s="43"/>
      <c r="J26" s="44"/>
    </row>
    <row r="27" spans="1:10" ht="30" customHeight="1" x14ac:dyDescent="0.25">
      <c r="A27" s="130" t="s">
        <v>7</v>
      </c>
      <c r="B27" s="131"/>
      <c r="C27" s="131"/>
      <c r="D27" s="131"/>
      <c r="E27" s="132"/>
      <c r="F27" s="45"/>
      <c r="G27" s="45">
        <v>0</v>
      </c>
      <c r="H27" s="45">
        <v>0</v>
      </c>
      <c r="I27" s="45">
        <v>0</v>
      </c>
      <c r="J27" s="42">
        <v>0</v>
      </c>
    </row>
    <row r="30" spans="1:10" x14ac:dyDescent="0.25">
      <c r="A30" s="110" t="s">
        <v>11</v>
      </c>
      <c r="B30" s="111"/>
      <c r="C30" s="111"/>
      <c r="D30" s="111"/>
      <c r="E30" s="111"/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125" t="s">
        <v>71</v>
      </c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ht="8.25" customHeight="1" x14ac:dyDescent="0.25"/>
    <row r="34" spans="1:10" x14ac:dyDescent="0.25">
      <c r="A34" s="125" t="s">
        <v>58</v>
      </c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8.25" customHeight="1" x14ac:dyDescent="0.25"/>
    <row r="36" spans="1:10" ht="29.25" customHeight="1" x14ac:dyDescent="0.25">
      <c r="A36" s="125" t="s">
        <v>59</v>
      </c>
      <c r="B36" s="126"/>
      <c r="C36" s="126"/>
      <c r="D36" s="126"/>
      <c r="E36" s="126"/>
      <c r="F36" s="126"/>
      <c r="G36" s="126"/>
      <c r="H36" s="126"/>
      <c r="I36" s="126"/>
      <c r="J36" s="126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topLeftCell="A7" workbookViewId="0">
      <selection activeCell="E10" sqref="E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  <col min="11" max="11" width="14.7109375" bestFit="1" customWidth="1"/>
  </cols>
  <sheetData>
    <row r="1" spans="1:11" ht="42" customHeight="1" x14ac:dyDescent="0.25">
      <c r="A1" s="112" t="s">
        <v>135</v>
      </c>
      <c r="B1" s="112"/>
      <c r="C1" s="112"/>
      <c r="D1" s="112"/>
      <c r="E1" s="112"/>
      <c r="F1" s="112"/>
      <c r="G1" s="112"/>
      <c r="H1" s="112"/>
      <c r="I1" s="112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112" t="s">
        <v>40</v>
      </c>
      <c r="B3" s="112"/>
      <c r="C3" s="112"/>
      <c r="D3" s="112"/>
      <c r="E3" s="112"/>
      <c r="F3" s="112"/>
      <c r="G3" s="112"/>
      <c r="H3" s="114"/>
      <c r="I3" s="114"/>
    </row>
    <row r="4" spans="1:11" ht="54" x14ac:dyDescent="0.25">
      <c r="A4" s="5"/>
      <c r="B4" s="5"/>
      <c r="C4" s="5"/>
      <c r="D4" s="30" t="s">
        <v>127</v>
      </c>
      <c r="E4" s="5"/>
      <c r="F4" s="5"/>
      <c r="G4" s="5"/>
      <c r="H4" s="6"/>
      <c r="I4" s="6"/>
    </row>
    <row r="5" spans="1:11" ht="18" customHeight="1" x14ac:dyDescent="0.25">
      <c r="A5" s="112" t="s">
        <v>15</v>
      </c>
      <c r="B5" s="113"/>
      <c r="C5" s="113"/>
      <c r="D5" s="113"/>
      <c r="E5" s="113"/>
      <c r="F5" s="113"/>
      <c r="G5" s="113"/>
      <c r="H5" s="113"/>
      <c r="I5" s="113"/>
    </row>
    <row r="6" spans="1:11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1" ht="15.75" x14ac:dyDescent="0.25">
      <c r="A7" s="112" t="s">
        <v>1</v>
      </c>
      <c r="B7" s="133"/>
      <c r="C7" s="133"/>
      <c r="D7" s="133"/>
      <c r="E7" s="133"/>
      <c r="F7" s="133"/>
      <c r="G7" s="133"/>
      <c r="H7" s="133"/>
      <c r="I7" s="133"/>
    </row>
    <row r="8" spans="1:11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1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129</v>
      </c>
      <c r="F9" s="26" t="s">
        <v>130</v>
      </c>
      <c r="G9" s="26" t="s">
        <v>131</v>
      </c>
      <c r="H9" s="26" t="s">
        <v>62</v>
      </c>
      <c r="I9" s="26" t="s">
        <v>133</v>
      </c>
    </row>
    <row r="10" spans="1:11" ht="15.75" customHeight="1" x14ac:dyDescent="0.25">
      <c r="A10" s="13">
        <v>6</v>
      </c>
      <c r="B10" s="13"/>
      <c r="C10" s="13"/>
      <c r="D10" s="13" t="s">
        <v>19</v>
      </c>
      <c r="E10" s="65">
        <v>1153701</v>
      </c>
      <c r="F10" s="66">
        <v>1874595</v>
      </c>
      <c r="G10" s="75">
        <f>SUM(G11:G19)</f>
        <v>2075130</v>
      </c>
      <c r="H10" s="75">
        <f>SUM(H11:H19)</f>
        <v>2100000</v>
      </c>
      <c r="I10" s="75">
        <f>SUM(I11:I19)</f>
        <v>2100000</v>
      </c>
    </row>
    <row r="11" spans="1:11" ht="38.25" x14ac:dyDescent="0.25">
      <c r="A11" s="13"/>
      <c r="B11" s="18">
        <v>63</v>
      </c>
      <c r="C11" s="18"/>
      <c r="D11" s="18" t="s">
        <v>64</v>
      </c>
      <c r="E11" s="99">
        <v>1009857</v>
      </c>
      <c r="F11" s="74">
        <v>1665505</v>
      </c>
      <c r="G11" s="74">
        <v>1853040</v>
      </c>
      <c r="H11" s="74">
        <v>1876510</v>
      </c>
      <c r="I11" s="74">
        <v>1876510</v>
      </c>
      <c r="K11" s="76"/>
    </row>
    <row r="12" spans="1:11" x14ac:dyDescent="0.25">
      <c r="A12" s="14"/>
      <c r="B12" s="14"/>
      <c r="C12" s="15"/>
      <c r="D12" s="15" t="s">
        <v>67</v>
      </c>
      <c r="E12" s="99"/>
      <c r="F12" s="74"/>
      <c r="G12" s="74"/>
      <c r="H12" s="74"/>
      <c r="I12" s="74"/>
    </row>
    <row r="13" spans="1:11" x14ac:dyDescent="0.25">
      <c r="A13" s="14"/>
      <c r="B13" s="33" t="s">
        <v>65</v>
      </c>
      <c r="C13" s="15"/>
      <c r="D13" s="15"/>
      <c r="E13" s="99"/>
      <c r="F13" s="74"/>
      <c r="G13" s="74"/>
      <c r="H13" s="74"/>
      <c r="I13" s="74"/>
    </row>
    <row r="14" spans="1:11" ht="38.25" x14ac:dyDescent="0.25">
      <c r="A14" s="14"/>
      <c r="B14" s="14">
        <v>67</v>
      </c>
      <c r="C14" s="15"/>
      <c r="D14" s="18" t="s">
        <v>66</v>
      </c>
      <c r="E14" s="99">
        <v>96194</v>
      </c>
      <c r="F14" s="74">
        <v>69810</v>
      </c>
      <c r="G14" s="74">
        <v>84620</v>
      </c>
      <c r="H14" s="107">
        <v>84620</v>
      </c>
      <c r="I14" s="74">
        <v>84620</v>
      </c>
      <c r="K14" s="76"/>
    </row>
    <row r="15" spans="1:11" ht="25.5" x14ac:dyDescent="0.25">
      <c r="A15" s="14"/>
      <c r="B15" s="14"/>
      <c r="C15" s="15">
        <v>455</v>
      </c>
      <c r="D15" s="20" t="s">
        <v>68</v>
      </c>
      <c r="E15" s="99">
        <v>44146</v>
      </c>
      <c r="F15" s="74">
        <v>51800</v>
      </c>
      <c r="G15" s="74">
        <v>51800</v>
      </c>
      <c r="H15" s="74">
        <v>52000</v>
      </c>
      <c r="I15" s="74">
        <v>52000</v>
      </c>
    </row>
    <row r="16" spans="1:11" ht="25.5" x14ac:dyDescent="0.25">
      <c r="A16" s="16">
        <v>7</v>
      </c>
      <c r="B16" s="17"/>
      <c r="C16" s="17"/>
      <c r="D16" s="31" t="s">
        <v>21</v>
      </c>
      <c r="E16" s="99"/>
      <c r="F16" s="74"/>
      <c r="G16" s="74"/>
      <c r="H16" s="74"/>
      <c r="I16" s="74"/>
    </row>
    <row r="17" spans="1:11" ht="38.25" x14ac:dyDescent="0.25">
      <c r="A17" s="18"/>
      <c r="B17" s="18">
        <v>72</v>
      </c>
      <c r="C17" s="18"/>
      <c r="D17" s="32" t="s">
        <v>63</v>
      </c>
      <c r="E17" s="99"/>
      <c r="F17" s="74"/>
      <c r="G17" s="74"/>
      <c r="H17" s="74"/>
      <c r="I17" s="72"/>
    </row>
    <row r="18" spans="1:11" x14ac:dyDescent="0.25">
      <c r="A18" s="18"/>
      <c r="B18" s="18"/>
      <c r="C18" s="15">
        <v>11</v>
      </c>
      <c r="D18" s="15" t="s">
        <v>20</v>
      </c>
      <c r="E18" s="99"/>
      <c r="F18" s="74">
        <v>82580</v>
      </c>
      <c r="G18" s="74">
        <v>80800</v>
      </c>
      <c r="H18" s="74">
        <v>82000</v>
      </c>
      <c r="I18" s="72">
        <v>82000</v>
      </c>
    </row>
    <row r="19" spans="1:11" x14ac:dyDescent="0.25">
      <c r="A19" s="59"/>
      <c r="B19" s="59"/>
      <c r="C19" s="59">
        <v>71</v>
      </c>
      <c r="D19" s="59" t="s">
        <v>47</v>
      </c>
      <c r="E19" s="69">
        <v>3504</v>
      </c>
      <c r="F19" s="69">
        <v>4900</v>
      </c>
      <c r="G19" s="69">
        <v>4870</v>
      </c>
      <c r="H19" s="69">
        <v>4870</v>
      </c>
      <c r="I19" s="69">
        <v>4870</v>
      </c>
    </row>
    <row r="20" spans="1:11" ht="15.75" x14ac:dyDescent="0.25">
      <c r="A20" s="112" t="s">
        <v>22</v>
      </c>
      <c r="B20" s="133"/>
      <c r="C20" s="133"/>
      <c r="D20" s="133"/>
      <c r="E20" s="133"/>
      <c r="F20" s="133"/>
      <c r="G20" s="133"/>
      <c r="H20" s="133"/>
      <c r="I20" s="133"/>
    </row>
    <row r="21" spans="1:11" ht="18" x14ac:dyDescent="0.25">
      <c r="A21" s="5"/>
      <c r="B21" s="5"/>
      <c r="C21" s="5"/>
      <c r="D21" s="5"/>
      <c r="E21" s="5"/>
      <c r="F21" s="5"/>
      <c r="G21" s="5"/>
      <c r="H21" s="6"/>
      <c r="I21" s="6"/>
    </row>
    <row r="22" spans="1:11" ht="25.5" x14ac:dyDescent="0.25">
      <c r="A22" s="26" t="s">
        <v>16</v>
      </c>
      <c r="B22" s="25" t="s">
        <v>17</v>
      </c>
      <c r="C22" s="25" t="s">
        <v>18</v>
      </c>
      <c r="D22" s="25" t="s">
        <v>23</v>
      </c>
      <c r="E22" s="25" t="s">
        <v>129</v>
      </c>
      <c r="F22" s="26" t="s">
        <v>130</v>
      </c>
      <c r="G22" s="26" t="s">
        <v>131</v>
      </c>
      <c r="H22" s="26" t="s">
        <v>62</v>
      </c>
      <c r="I22" s="26" t="s">
        <v>133</v>
      </c>
    </row>
    <row r="23" spans="1:11" ht="15.75" customHeight="1" x14ac:dyDescent="0.25">
      <c r="A23" s="13">
        <v>3</v>
      </c>
      <c r="B23" s="13"/>
      <c r="C23" s="13"/>
      <c r="D23" s="13" t="s">
        <v>24</v>
      </c>
      <c r="E23" s="65">
        <v>1128243</v>
      </c>
      <c r="F23" s="66">
        <v>1833295</v>
      </c>
      <c r="G23" s="75">
        <f>SUM(G24:G27)</f>
        <v>2035790</v>
      </c>
      <c r="H23" s="75">
        <f>SUM(H24:H27)</f>
        <v>2060000</v>
      </c>
      <c r="I23" s="75">
        <f>SUM(I24:I27)</f>
        <v>2060000</v>
      </c>
      <c r="K23" s="76"/>
    </row>
    <row r="24" spans="1:11" ht="15.75" customHeight="1" x14ac:dyDescent="0.25">
      <c r="A24" s="13"/>
      <c r="B24" s="18">
        <v>31</v>
      </c>
      <c r="C24" s="18"/>
      <c r="D24" s="18" t="s">
        <v>25</v>
      </c>
      <c r="E24" s="99">
        <v>1009857</v>
      </c>
      <c r="F24" s="74">
        <v>1624205</v>
      </c>
      <c r="G24" s="74">
        <v>1713700</v>
      </c>
      <c r="H24" s="74">
        <v>1736510</v>
      </c>
      <c r="I24" s="74">
        <v>1736510</v>
      </c>
      <c r="K24" s="76"/>
    </row>
    <row r="25" spans="1:11" x14ac:dyDescent="0.25">
      <c r="A25" s="14"/>
      <c r="B25" s="14"/>
      <c r="C25" s="15">
        <v>11</v>
      </c>
      <c r="D25" s="15" t="s">
        <v>20</v>
      </c>
      <c r="E25" s="99"/>
      <c r="F25" s="74">
        <v>82580</v>
      </c>
      <c r="G25" s="74">
        <v>80800</v>
      </c>
      <c r="H25" s="74">
        <v>82000</v>
      </c>
      <c r="I25" s="74">
        <v>82000</v>
      </c>
    </row>
    <row r="26" spans="1:11" x14ac:dyDescent="0.25">
      <c r="A26" s="14"/>
      <c r="B26" s="14">
        <v>32</v>
      </c>
      <c r="C26" s="15"/>
      <c r="D26" s="14" t="s">
        <v>43</v>
      </c>
      <c r="E26" s="99">
        <v>140340</v>
      </c>
      <c r="F26" s="74">
        <v>121610</v>
      </c>
      <c r="G26" s="74">
        <v>236420</v>
      </c>
      <c r="H26" s="74">
        <v>236620</v>
      </c>
      <c r="I26" s="74">
        <v>236620</v>
      </c>
    </row>
    <row r="27" spans="1:11" x14ac:dyDescent="0.25">
      <c r="A27" s="14"/>
      <c r="B27" s="14"/>
      <c r="C27" s="15" t="s">
        <v>126</v>
      </c>
      <c r="D27" s="15"/>
      <c r="E27" s="99">
        <v>3504</v>
      </c>
      <c r="F27" s="74">
        <v>4900</v>
      </c>
      <c r="G27" s="74">
        <v>4870</v>
      </c>
      <c r="H27" s="74">
        <v>4870</v>
      </c>
      <c r="I27" s="74">
        <v>4870</v>
      </c>
    </row>
    <row r="28" spans="1:11" x14ac:dyDescent="0.25">
      <c r="A28" s="14"/>
      <c r="B28" s="33" t="s">
        <v>65</v>
      </c>
      <c r="C28" s="15"/>
      <c r="D28" s="15"/>
      <c r="E28" s="99"/>
      <c r="F28" s="74"/>
      <c r="G28" s="74"/>
      <c r="H28" s="74"/>
      <c r="I28" s="74"/>
    </row>
    <row r="29" spans="1:11" ht="25.5" x14ac:dyDescent="0.25">
      <c r="A29" s="16">
        <v>4</v>
      </c>
      <c r="B29" s="17"/>
      <c r="C29" s="17"/>
      <c r="D29" s="31" t="s">
        <v>26</v>
      </c>
      <c r="E29" s="100">
        <v>25458</v>
      </c>
      <c r="F29" s="75">
        <v>41300</v>
      </c>
      <c r="G29" s="75">
        <v>39340</v>
      </c>
      <c r="H29" s="75">
        <v>40000</v>
      </c>
      <c r="I29" s="75">
        <v>40000</v>
      </c>
    </row>
    <row r="30" spans="1:11" ht="38.25" x14ac:dyDescent="0.25">
      <c r="A30" s="18"/>
      <c r="B30" s="18">
        <v>41</v>
      </c>
      <c r="C30" s="18"/>
      <c r="D30" s="32" t="s">
        <v>27</v>
      </c>
      <c r="E30" s="99">
        <v>25458</v>
      </c>
      <c r="F30" s="74">
        <v>41300</v>
      </c>
      <c r="G30" s="74">
        <v>39340</v>
      </c>
      <c r="H30" s="74">
        <v>40000</v>
      </c>
      <c r="I30" s="72">
        <v>40000</v>
      </c>
    </row>
    <row r="31" spans="1:11" x14ac:dyDescent="0.25">
      <c r="A31" s="18"/>
      <c r="B31" s="18"/>
      <c r="C31" s="15">
        <v>11</v>
      </c>
      <c r="D31" s="15" t="s">
        <v>20</v>
      </c>
      <c r="E31" s="99"/>
      <c r="F31" s="74"/>
      <c r="G31" s="74"/>
      <c r="H31" s="74"/>
      <c r="I31" s="72"/>
    </row>
  </sheetData>
  <mergeCells count="5">
    <mergeCell ref="A7:I7"/>
    <mergeCell ref="A20:I20"/>
    <mergeCell ref="A1:I1"/>
    <mergeCell ref="A3:I3"/>
    <mergeCell ref="A5:I5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12" t="s">
        <v>69</v>
      </c>
      <c r="B1" s="112"/>
      <c r="C1" s="112"/>
      <c r="D1" s="112"/>
      <c r="E1" s="112"/>
      <c r="F1" s="112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12" t="s">
        <v>40</v>
      </c>
      <c r="B3" s="112"/>
      <c r="C3" s="112"/>
      <c r="D3" s="112"/>
      <c r="E3" s="114"/>
      <c r="F3" s="114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12" t="s">
        <v>15</v>
      </c>
      <c r="B5" s="113"/>
      <c r="C5" s="113"/>
      <c r="D5" s="113"/>
      <c r="E5" s="113"/>
      <c r="F5" s="113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12" t="s">
        <v>28</v>
      </c>
      <c r="B7" s="133"/>
      <c r="C7" s="133"/>
      <c r="D7" s="133"/>
      <c r="E7" s="133"/>
      <c r="F7" s="133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29</v>
      </c>
      <c r="B9" s="25" t="s">
        <v>12</v>
      </c>
      <c r="C9" s="26" t="s">
        <v>13</v>
      </c>
      <c r="D9" s="26" t="s">
        <v>60</v>
      </c>
      <c r="E9" s="26" t="s">
        <v>61</v>
      </c>
      <c r="F9" s="26" t="s">
        <v>62</v>
      </c>
    </row>
    <row r="10" spans="1:6" ht="15.75" customHeight="1" x14ac:dyDescent="0.25">
      <c r="A10" s="13" t="s">
        <v>30</v>
      </c>
      <c r="B10" s="10"/>
      <c r="C10" s="11"/>
      <c r="D10" s="11"/>
      <c r="E10" s="11"/>
      <c r="F10" s="11"/>
    </row>
    <row r="11" spans="1:6" ht="15.75" customHeight="1" x14ac:dyDescent="0.25">
      <c r="A11" s="13" t="s">
        <v>31</v>
      </c>
      <c r="B11" s="10"/>
      <c r="C11" s="11"/>
      <c r="D11" s="11"/>
      <c r="E11" s="11"/>
      <c r="F11" s="11"/>
    </row>
    <row r="12" spans="1:6" ht="25.5" x14ac:dyDescent="0.25">
      <c r="A12" s="20" t="s">
        <v>32</v>
      </c>
      <c r="B12" s="10"/>
      <c r="C12" s="11"/>
      <c r="D12" s="11"/>
      <c r="E12" s="11"/>
      <c r="F12" s="11"/>
    </row>
    <row r="13" spans="1:6" x14ac:dyDescent="0.25">
      <c r="A13" s="19" t="s">
        <v>33</v>
      </c>
      <c r="B13" s="10"/>
      <c r="C13" s="11"/>
      <c r="D13" s="11"/>
      <c r="E13" s="11"/>
      <c r="F13" s="11"/>
    </row>
    <row r="14" spans="1:6" x14ac:dyDescent="0.25">
      <c r="A14" s="13" t="s">
        <v>34</v>
      </c>
      <c r="B14" s="10"/>
      <c r="C14" s="11"/>
      <c r="D14" s="11"/>
      <c r="E14" s="11"/>
      <c r="F14" s="12"/>
    </row>
    <row r="15" spans="1:6" ht="25.5" x14ac:dyDescent="0.25">
      <c r="A15" s="21" t="s">
        <v>35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12" t="s">
        <v>69</v>
      </c>
      <c r="B1" s="112"/>
      <c r="C1" s="112"/>
      <c r="D1" s="112"/>
      <c r="E1" s="112"/>
      <c r="F1" s="112"/>
      <c r="G1" s="112"/>
      <c r="H1" s="112"/>
      <c r="I1" s="11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12" t="s">
        <v>40</v>
      </c>
      <c r="B3" s="112"/>
      <c r="C3" s="112"/>
      <c r="D3" s="112"/>
      <c r="E3" s="112"/>
      <c r="F3" s="112"/>
      <c r="G3" s="112"/>
      <c r="H3" s="114"/>
      <c r="I3" s="11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12" t="s">
        <v>36</v>
      </c>
      <c r="B5" s="113"/>
      <c r="C5" s="113"/>
      <c r="D5" s="113"/>
      <c r="E5" s="113"/>
      <c r="F5" s="113"/>
      <c r="G5" s="113"/>
      <c r="H5" s="113"/>
      <c r="I5" s="11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72</v>
      </c>
      <c r="E7" s="25" t="s">
        <v>12</v>
      </c>
      <c r="F7" s="26" t="s">
        <v>13</v>
      </c>
      <c r="G7" s="26" t="s">
        <v>60</v>
      </c>
      <c r="H7" s="26" t="s">
        <v>61</v>
      </c>
      <c r="I7" s="26" t="s">
        <v>62</v>
      </c>
    </row>
    <row r="8" spans="1:9" ht="25.5" x14ac:dyDescent="0.25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4"/>
  <sheetViews>
    <sheetView topLeftCell="A19" workbookViewId="0">
      <selection activeCell="O21" sqref="O21"/>
    </sheetView>
  </sheetViews>
  <sheetFormatPr defaultRowHeight="15" x14ac:dyDescent="0.25"/>
  <cols>
    <col min="1" max="1" width="7.42578125" customWidth="1"/>
    <col min="2" max="2" width="8.42578125" customWidth="1"/>
    <col min="3" max="3" width="0.28515625" customWidth="1"/>
    <col min="4" max="4" width="32.42578125" customWidth="1"/>
    <col min="5" max="5" width="14" customWidth="1"/>
    <col min="6" max="6" width="17.42578125" customWidth="1"/>
    <col min="7" max="7" width="15.85546875" customWidth="1"/>
    <col min="8" max="8" width="16.85546875" customWidth="1"/>
    <col min="9" max="9" width="15.28515625" customWidth="1"/>
    <col min="10" max="10" width="16.28515625" customWidth="1"/>
    <col min="11" max="12" width="15.85546875" customWidth="1"/>
    <col min="13" max="13" width="16" customWidth="1"/>
    <col min="14" max="14" width="14.7109375" bestFit="1" customWidth="1"/>
    <col min="15" max="15" width="13.140625" bestFit="1" customWidth="1"/>
  </cols>
  <sheetData>
    <row r="1" spans="1:13" ht="42" customHeight="1" x14ac:dyDescent="0.25">
      <c r="A1" s="112" t="s">
        <v>69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3" ht="18" x14ac:dyDescent="0.25">
      <c r="A2" s="5"/>
      <c r="B2" s="5"/>
      <c r="C2" s="5"/>
      <c r="D2" s="5"/>
      <c r="E2" s="5"/>
      <c r="F2" s="5"/>
      <c r="G2" s="30"/>
      <c r="H2" s="5"/>
      <c r="I2" s="6"/>
      <c r="J2" s="6"/>
    </row>
    <row r="3" spans="1:13" ht="18" customHeight="1" x14ac:dyDescent="0.25">
      <c r="A3" s="112" t="s">
        <v>39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3" ht="18" x14ac:dyDescent="0.25">
      <c r="A4" s="5"/>
      <c r="B4" s="5"/>
      <c r="C4" s="5"/>
      <c r="D4" s="5"/>
      <c r="E4" s="5"/>
      <c r="F4" s="5"/>
      <c r="G4" s="30"/>
      <c r="H4" s="5"/>
      <c r="I4" s="6"/>
      <c r="J4" s="6"/>
    </row>
    <row r="5" spans="1:13" ht="30" x14ac:dyDescent="0.25">
      <c r="A5" s="137" t="s">
        <v>41</v>
      </c>
      <c r="B5" s="138"/>
      <c r="C5" s="139"/>
      <c r="D5" s="25" t="s">
        <v>42</v>
      </c>
      <c r="E5" s="103" t="s">
        <v>129</v>
      </c>
      <c r="F5" s="104" t="s">
        <v>130</v>
      </c>
      <c r="G5" s="26"/>
      <c r="H5" s="26"/>
      <c r="I5" s="26"/>
      <c r="J5" s="78" t="s">
        <v>131</v>
      </c>
      <c r="K5" s="59"/>
      <c r="L5" s="59"/>
      <c r="M5" s="59"/>
    </row>
    <row r="6" spans="1:13" x14ac:dyDescent="0.25">
      <c r="A6" s="134" t="s">
        <v>48</v>
      </c>
      <c r="B6" s="135"/>
      <c r="C6" s="136"/>
      <c r="D6" s="34" t="s">
        <v>49</v>
      </c>
      <c r="E6" s="10"/>
      <c r="F6" s="11"/>
      <c r="G6" s="11"/>
      <c r="H6" s="11"/>
      <c r="I6" s="11"/>
      <c r="J6" s="11"/>
      <c r="K6" s="59"/>
      <c r="L6" s="59"/>
      <c r="M6" s="59"/>
    </row>
    <row r="7" spans="1:13" x14ac:dyDescent="0.25">
      <c r="A7" s="134" t="s">
        <v>50</v>
      </c>
      <c r="B7" s="135"/>
      <c r="C7" s="136"/>
      <c r="D7" s="34" t="s">
        <v>51</v>
      </c>
      <c r="E7" s="10"/>
      <c r="F7" s="11"/>
      <c r="G7" s="67"/>
      <c r="H7" s="67"/>
      <c r="I7" s="67"/>
      <c r="J7" s="67"/>
      <c r="K7" s="60"/>
      <c r="L7" s="60"/>
      <c r="M7" s="60"/>
    </row>
    <row r="8" spans="1:13" x14ac:dyDescent="0.25">
      <c r="A8" s="50"/>
      <c r="B8" s="51"/>
      <c r="C8" s="52"/>
      <c r="D8" s="52"/>
      <c r="E8" s="10"/>
      <c r="F8" s="11"/>
      <c r="G8" s="58"/>
      <c r="H8" s="58"/>
      <c r="I8" s="11"/>
      <c r="J8" s="11"/>
      <c r="K8" s="59"/>
      <c r="L8" s="59"/>
      <c r="M8" s="59"/>
    </row>
    <row r="9" spans="1:13" ht="45" x14ac:dyDescent="0.25">
      <c r="A9" s="141" t="s">
        <v>52</v>
      </c>
      <c r="B9" s="142"/>
      <c r="C9" s="143"/>
      <c r="D9" s="49" t="s">
        <v>53</v>
      </c>
      <c r="E9" s="10"/>
      <c r="F9" s="56"/>
      <c r="G9" s="98" t="s">
        <v>128</v>
      </c>
      <c r="H9" s="101" t="s">
        <v>96</v>
      </c>
      <c r="I9" s="102" t="s">
        <v>91</v>
      </c>
      <c r="J9" s="102" t="s">
        <v>92</v>
      </c>
      <c r="K9" s="102" t="s">
        <v>93</v>
      </c>
      <c r="L9" s="102" t="s">
        <v>94</v>
      </c>
      <c r="M9" s="102" t="s">
        <v>95</v>
      </c>
    </row>
    <row r="10" spans="1:13" x14ac:dyDescent="0.25">
      <c r="A10" s="134">
        <v>3</v>
      </c>
      <c r="B10" s="135"/>
      <c r="C10" s="136"/>
      <c r="D10" s="52" t="s">
        <v>22</v>
      </c>
      <c r="E10" s="65">
        <v>1153701</v>
      </c>
      <c r="F10" s="66">
        <v>1874595</v>
      </c>
      <c r="G10" s="79">
        <f>SUM(H10:M10)</f>
        <v>2035790</v>
      </c>
      <c r="H10" s="75">
        <f>SUM(H16+H41+H43)</f>
        <v>84620</v>
      </c>
      <c r="I10" s="75">
        <v>4870</v>
      </c>
      <c r="J10" s="73">
        <v>51800</v>
      </c>
      <c r="K10" s="81">
        <f>SUM(K11+K16)</f>
        <v>83500</v>
      </c>
      <c r="L10" s="81">
        <f>SUM(L11+L16+L42)</f>
        <v>1730200</v>
      </c>
      <c r="M10" s="81">
        <f>SUM(M11+M16)</f>
        <v>80800</v>
      </c>
    </row>
    <row r="11" spans="1:13" x14ac:dyDescent="0.25">
      <c r="A11" s="147">
        <v>31</v>
      </c>
      <c r="B11" s="148"/>
      <c r="C11" s="149"/>
      <c r="D11" s="52" t="s">
        <v>25</v>
      </c>
      <c r="E11" s="65">
        <f>SUM(E12:E15)</f>
        <v>927886.17</v>
      </c>
      <c r="F11" s="66">
        <f>SUM(F12:F15)</f>
        <v>1411800</v>
      </c>
      <c r="G11" s="79">
        <f>SUM(K11:M11)</f>
        <v>1736500</v>
      </c>
      <c r="H11" s="11"/>
      <c r="I11" s="11"/>
      <c r="J11" s="12"/>
      <c r="K11" s="81">
        <f>SUM(K12:K14)</f>
        <v>73000</v>
      </c>
      <c r="L11" s="81">
        <f>SUM(L12:L14)</f>
        <v>1585000</v>
      </c>
      <c r="M11" s="81">
        <f>SUM(M12:M14)</f>
        <v>78500</v>
      </c>
    </row>
    <row r="12" spans="1:13" x14ac:dyDescent="0.25">
      <c r="A12" s="62">
        <v>3111</v>
      </c>
      <c r="B12" s="63"/>
      <c r="C12" s="54"/>
      <c r="D12" s="54" t="s">
        <v>97</v>
      </c>
      <c r="E12" s="10">
        <v>783336.76</v>
      </c>
      <c r="F12" s="11">
        <v>1188000</v>
      </c>
      <c r="G12" s="80">
        <f>SUM(K12:M12)</f>
        <v>1443000</v>
      </c>
      <c r="H12" s="11"/>
      <c r="I12" s="11"/>
      <c r="J12" s="12"/>
      <c r="K12" s="71">
        <v>57000</v>
      </c>
      <c r="L12" s="69">
        <v>1320000</v>
      </c>
      <c r="M12" s="70">
        <v>66000</v>
      </c>
    </row>
    <row r="13" spans="1:13" x14ac:dyDescent="0.25">
      <c r="A13" s="62">
        <v>3121</v>
      </c>
      <c r="B13" s="63"/>
      <c r="C13" s="54"/>
      <c r="D13" s="54" t="s">
        <v>73</v>
      </c>
      <c r="E13" s="10">
        <v>15144.13</v>
      </c>
      <c r="F13" s="11">
        <v>41600</v>
      </c>
      <c r="G13" s="80">
        <f>SUM(K13:M13)</f>
        <v>74500</v>
      </c>
      <c r="H13" s="11"/>
      <c r="I13" s="11"/>
      <c r="J13" s="12"/>
      <c r="K13" s="71">
        <v>7000</v>
      </c>
      <c r="L13" s="69">
        <v>65000</v>
      </c>
      <c r="M13" s="70">
        <v>2500</v>
      </c>
    </row>
    <row r="14" spans="1:13" x14ac:dyDescent="0.25">
      <c r="A14" s="62">
        <v>3132</v>
      </c>
      <c r="B14" s="63"/>
      <c r="C14" s="54"/>
      <c r="D14" s="54" t="s">
        <v>98</v>
      </c>
      <c r="E14" s="10">
        <v>129384.4</v>
      </c>
      <c r="F14" s="11">
        <v>181200</v>
      </c>
      <c r="G14" s="80">
        <f>SUM(K14:M14)</f>
        <v>219000</v>
      </c>
      <c r="H14" s="11"/>
      <c r="I14" s="11"/>
      <c r="J14" s="12"/>
      <c r="K14" s="71">
        <v>9000</v>
      </c>
      <c r="L14" s="69">
        <v>200000</v>
      </c>
      <c r="M14" s="70">
        <v>10000</v>
      </c>
    </row>
    <row r="15" spans="1:13" x14ac:dyDescent="0.25">
      <c r="A15" s="62">
        <v>3133</v>
      </c>
      <c r="B15" s="63"/>
      <c r="C15" s="54"/>
      <c r="D15" s="54" t="s">
        <v>74</v>
      </c>
      <c r="E15" s="10">
        <v>20.88</v>
      </c>
      <c r="F15" s="11">
        <v>1000</v>
      </c>
      <c r="G15" s="80"/>
      <c r="H15" s="11"/>
      <c r="I15" s="11"/>
      <c r="J15" s="12"/>
      <c r="K15" s="60"/>
      <c r="L15" s="68"/>
      <c r="M15" s="69"/>
    </row>
    <row r="16" spans="1:13" x14ac:dyDescent="0.25">
      <c r="A16" s="147">
        <v>32</v>
      </c>
      <c r="B16" s="148"/>
      <c r="C16" s="149"/>
      <c r="D16" s="52" t="s">
        <v>43</v>
      </c>
      <c r="E16" s="65">
        <f>SUM(E17:E40)</f>
        <v>143591.82999999999</v>
      </c>
      <c r="F16" s="66">
        <f>SUM(F17:F40)</f>
        <v>213655</v>
      </c>
      <c r="G16" s="79">
        <f>SUM(H16:M16)</f>
        <v>289490</v>
      </c>
      <c r="H16" s="75">
        <f>SUM(H17:H40)</f>
        <v>83820</v>
      </c>
      <c r="I16" s="75">
        <f>SUM(I17:I40)</f>
        <v>4870</v>
      </c>
      <c r="J16" s="73">
        <f>SUM(J17:J40)</f>
        <v>51800</v>
      </c>
      <c r="K16" s="81">
        <f>SUM(K17:K41)</f>
        <v>10500</v>
      </c>
      <c r="L16" s="81">
        <f>SUM(L17:L41)</f>
        <v>136200</v>
      </c>
      <c r="M16" s="81">
        <v>2300</v>
      </c>
    </row>
    <row r="17" spans="1:15" x14ac:dyDescent="0.25">
      <c r="A17" s="62">
        <v>3211</v>
      </c>
      <c r="B17" s="53"/>
      <c r="C17" s="54"/>
      <c r="D17" s="54" t="s">
        <v>75</v>
      </c>
      <c r="E17" s="10">
        <v>2547.71</v>
      </c>
      <c r="F17" s="11">
        <v>3730</v>
      </c>
      <c r="G17" s="80">
        <v>3900</v>
      </c>
      <c r="H17" s="74">
        <v>3500</v>
      </c>
      <c r="I17" s="74">
        <v>200</v>
      </c>
      <c r="J17" s="12"/>
      <c r="K17" s="59"/>
      <c r="L17" s="69">
        <v>200</v>
      </c>
      <c r="M17" s="69"/>
    </row>
    <row r="18" spans="1:15" x14ac:dyDescent="0.25">
      <c r="A18" s="62">
        <v>3212</v>
      </c>
      <c r="B18" s="53"/>
      <c r="C18" s="54"/>
      <c r="D18" s="54" t="s">
        <v>99</v>
      </c>
      <c r="E18" s="10">
        <v>26024.15</v>
      </c>
      <c r="F18" s="11">
        <v>35800</v>
      </c>
      <c r="G18" s="80">
        <f>SUM(K18:M18)</f>
        <v>41800</v>
      </c>
      <c r="H18" s="74"/>
      <c r="I18" s="11"/>
      <c r="J18" s="12"/>
      <c r="K18" s="70">
        <v>3500</v>
      </c>
      <c r="L18" s="69">
        <v>36000</v>
      </c>
      <c r="M18" s="70">
        <v>2300</v>
      </c>
      <c r="O18" s="76"/>
    </row>
    <row r="19" spans="1:15" x14ac:dyDescent="0.25">
      <c r="A19" s="62">
        <v>3213</v>
      </c>
      <c r="B19" s="53"/>
      <c r="C19" s="54"/>
      <c r="D19" s="54" t="s">
        <v>100</v>
      </c>
      <c r="E19" s="10">
        <v>278.72000000000003</v>
      </c>
      <c r="F19" s="11">
        <v>400</v>
      </c>
      <c r="G19" s="80">
        <v>400</v>
      </c>
      <c r="H19" s="74">
        <v>400</v>
      </c>
      <c r="I19" s="11"/>
      <c r="J19" s="12"/>
      <c r="K19" s="59"/>
      <c r="L19" s="59"/>
      <c r="M19" s="59"/>
    </row>
    <row r="20" spans="1:15" x14ac:dyDescent="0.25">
      <c r="A20" s="62">
        <v>3221</v>
      </c>
      <c r="B20" s="63"/>
      <c r="C20" s="64"/>
      <c r="D20" s="54" t="s">
        <v>101</v>
      </c>
      <c r="E20" s="10">
        <v>5446.6</v>
      </c>
      <c r="F20" s="11">
        <v>7100</v>
      </c>
      <c r="G20" s="80">
        <v>6000</v>
      </c>
      <c r="H20" s="74">
        <v>6000</v>
      </c>
      <c r="I20" s="11"/>
      <c r="J20" s="12"/>
      <c r="K20" s="59"/>
      <c r="L20" s="59"/>
      <c r="M20" s="59"/>
    </row>
    <row r="21" spans="1:15" x14ac:dyDescent="0.25">
      <c r="A21" s="62">
        <v>3222</v>
      </c>
      <c r="B21" s="63"/>
      <c r="C21" s="64"/>
      <c r="D21" s="54" t="s">
        <v>76</v>
      </c>
      <c r="E21" s="10">
        <v>4506.04</v>
      </c>
      <c r="F21" s="11">
        <v>7300</v>
      </c>
      <c r="G21" s="80">
        <v>7000</v>
      </c>
      <c r="H21" s="74"/>
      <c r="I21" s="11"/>
      <c r="J21" s="12"/>
      <c r="K21" s="69">
        <v>7000</v>
      </c>
      <c r="L21" s="59"/>
      <c r="M21" s="59"/>
    </row>
    <row r="22" spans="1:15" x14ac:dyDescent="0.25">
      <c r="A22" s="62">
        <v>3223</v>
      </c>
      <c r="B22" s="63"/>
      <c r="C22" s="64"/>
      <c r="D22" s="54" t="s">
        <v>77</v>
      </c>
      <c r="E22" s="10">
        <v>43256.26</v>
      </c>
      <c r="F22" s="11">
        <v>47840</v>
      </c>
      <c r="G22" s="80">
        <v>36000</v>
      </c>
      <c r="H22" s="74">
        <v>36000</v>
      </c>
      <c r="I22" s="11"/>
      <c r="J22" s="12"/>
      <c r="K22" s="59"/>
      <c r="L22" s="59"/>
      <c r="M22" s="59"/>
      <c r="N22" s="76"/>
    </row>
    <row r="23" spans="1:15" x14ac:dyDescent="0.25">
      <c r="A23" s="62">
        <v>3224</v>
      </c>
      <c r="B23" s="63"/>
      <c r="C23" s="64"/>
      <c r="D23" s="54" t="s">
        <v>102</v>
      </c>
      <c r="E23" s="10">
        <v>2839.08</v>
      </c>
      <c r="F23" s="11">
        <v>4475</v>
      </c>
      <c r="G23" s="80">
        <v>4000</v>
      </c>
      <c r="H23" s="74">
        <v>4000</v>
      </c>
      <c r="I23" s="11"/>
      <c r="J23" s="12"/>
      <c r="K23" s="59"/>
      <c r="L23" s="59"/>
      <c r="M23" s="59"/>
    </row>
    <row r="24" spans="1:15" x14ac:dyDescent="0.25">
      <c r="A24" s="62">
        <v>3225</v>
      </c>
      <c r="B24" s="63"/>
      <c r="C24" s="64"/>
      <c r="D24" s="54" t="s">
        <v>78</v>
      </c>
      <c r="E24" s="10">
        <v>662.93</v>
      </c>
      <c r="F24" s="11">
        <v>650</v>
      </c>
      <c r="G24" s="80">
        <v>460</v>
      </c>
      <c r="H24" s="74">
        <v>460</v>
      </c>
      <c r="I24" s="11"/>
      <c r="J24" s="12"/>
      <c r="K24" s="59"/>
      <c r="L24" s="59"/>
      <c r="M24" s="59"/>
    </row>
    <row r="25" spans="1:15" ht="25.5" x14ac:dyDescent="0.25">
      <c r="A25" s="62">
        <v>3227</v>
      </c>
      <c r="B25" s="63"/>
      <c r="C25" s="64"/>
      <c r="D25" s="54" t="s">
        <v>103</v>
      </c>
      <c r="E25" s="10"/>
      <c r="F25" s="11">
        <v>400</v>
      </c>
      <c r="G25" s="80">
        <v>400</v>
      </c>
      <c r="H25" s="74">
        <v>400</v>
      </c>
      <c r="I25" s="11"/>
      <c r="J25" s="12"/>
      <c r="K25" s="59"/>
      <c r="L25" s="59"/>
      <c r="M25" s="59"/>
    </row>
    <row r="26" spans="1:15" x14ac:dyDescent="0.25">
      <c r="A26" s="62">
        <v>3231</v>
      </c>
      <c r="B26" s="63"/>
      <c r="C26" s="64"/>
      <c r="D26" s="54" t="s">
        <v>104</v>
      </c>
      <c r="E26" s="10">
        <v>2983.81</v>
      </c>
      <c r="F26" s="11">
        <v>3900</v>
      </c>
      <c r="G26" s="80">
        <v>4000</v>
      </c>
      <c r="H26" s="74">
        <v>4000</v>
      </c>
      <c r="I26" s="11"/>
      <c r="J26" s="12"/>
      <c r="K26" s="59"/>
      <c r="L26" s="59"/>
      <c r="M26" s="59"/>
    </row>
    <row r="27" spans="1:15" x14ac:dyDescent="0.25">
      <c r="A27" s="62">
        <v>3232</v>
      </c>
      <c r="B27" s="63"/>
      <c r="C27" s="64"/>
      <c r="D27" s="54" t="s">
        <v>105</v>
      </c>
      <c r="E27" s="10">
        <v>2541.6799999999998</v>
      </c>
      <c r="F27" s="11">
        <v>3400</v>
      </c>
      <c r="G27" s="80">
        <v>3000</v>
      </c>
      <c r="H27" s="74">
        <v>3000</v>
      </c>
      <c r="I27" s="11"/>
      <c r="J27" s="12"/>
      <c r="K27" s="59"/>
      <c r="L27" s="59"/>
      <c r="M27" s="59"/>
    </row>
    <row r="28" spans="1:15" x14ac:dyDescent="0.25">
      <c r="A28" s="62">
        <v>3233</v>
      </c>
      <c r="B28" s="63"/>
      <c r="C28" s="64"/>
      <c r="D28" s="54" t="s">
        <v>79</v>
      </c>
      <c r="E28" s="10"/>
      <c r="F28" s="11"/>
      <c r="G28" s="80"/>
      <c r="H28" s="74"/>
      <c r="I28" s="11"/>
      <c r="J28" s="12"/>
      <c r="K28" s="59"/>
      <c r="L28" s="59"/>
      <c r="M28" s="59"/>
    </row>
    <row r="29" spans="1:15" x14ac:dyDescent="0.25">
      <c r="A29" s="62">
        <v>3234</v>
      </c>
      <c r="B29" s="63"/>
      <c r="C29" s="64"/>
      <c r="D29" s="54" t="s">
        <v>80</v>
      </c>
      <c r="E29" s="10">
        <v>12742.42</v>
      </c>
      <c r="F29" s="11">
        <v>16300</v>
      </c>
      <c r="G29" s="80">
        <v>15500</v>
      </c>
      <c r="H29" s="74">
        <v>15500</v>
      </c>
      <c r="I29" s="11"/>
      <c r="J29" s="12"/>
      <c r="K29" s="59"/>
      <c r="L29" s="59"/>
      <c r="M29" s="59"/>
    </row>
    <row r="30" spans="1:15" x14ac:dyDescent="0.25">
      <c r="A30" s="62">
        <v>3235</v>
      </c>
      <c r="B30" s="63"/>
      <c r="C30" s="64"/>
      <c r="D30" s="54" t="s">
        <v>81</v>
      </c>
      <c r="E30" s="10">
        <v>1051.73</v>
      </c>
      <c r="F30" s="11">
        <v>1350</v>
      </c>
      <c r="G30" s="80">
        <v>1200</v>
      </c>
      <c r="H30" s="74">
        <v>1200</v>
      </c>
      <c r="I30" s="11"/>
      <c r="J30" s="12"/>
      <c r="K30" s="59"/>
      <c r="L30" s="59"/>
      <c r="M30" s="59"/>
    </row>
    <row r="31" spans="1:15" x14ac:dyDescent="0.25">
      <c r="A31" s="62">
        <v>3236</v>
      </c>
      <c r="B31" s="63"/>
      <c r="C31" s="64"/>
      <c r="D31" s="54" t="s">
        <v>106</v>
      </c>
      <c r="E31" s="10">
        <v>1391.43</v>
      </c>
      <c r="F31" s="11">
        <v>2300</v>
      </c>
      <c r="G31" s="80">
        <v>2700</v>
      </c>
      <c r="H31" s="74">
        <v>2700</v>
      </c>
      <c r="I31" s="11"/>
      <c r="J31" s="12"/>
      <c r="K31" s="59"/>
      <c r="L31" s="59"/>
      <c r="M31" s="59"/>
    </row>
    <row r="32" spans="1:15" x14ac:dyDescent="0.25">
      <c r="A32" s="62">
        <v>3237</v>
      </c>
      <c r="B32" s="63"/>
      <c r="C32" s="64"/>
      <c r="D32" s="54" t="s">
        <v>82</v>
      </c>
      <c r="E32" s="10"/>
      <c r="F32" s="11"/>
      <c r="G32" s="80"/>
      <c r="H32" s="74"/>
      <c r="I32" s="11"/>
      <c r="J32" s="12"/>
      <c r="K32" s="59"/>
      <c r="L32" s="59"/>
      <c r="M32" s="59"/>
    </row>
    <row r="33" spans="1:13" x14ac:dyDescent="0.25">
      <c r="A33" s="62">
        <v>3238</v>
      </c>
      <c r="B33" s="63"/>
      <c r="C33" s="64"/>
      <c r="D33" s="54" t="s">
        <v>83</v>
      </c>
      <c r="E33" s="10">
        <v>524.25</v>
      </c>
      <c r="F33" s="11">
        <v>900</v>
      </c>
      <c r="G33" s="80">
        <v>1000</v>
      </c>
      <c r="H33" s="74">
        <v>1000</v>
      </c>
      <c r="I33" s="11"/>
      <c r="J33" s="12"/>
      <c r="K33" s="59"/>
      <c r="L33" s="59"/>
      <c r="M33" s="59"/>
    </row>
    <row r="34" spans="1:13" x14ac:dyDescent="0.25">
      <c r="A34" s="62">
        <v>3239</v>
      </c>
      <c r="B34" s="63"/>
      <c r="C34" s="64"/>
      <c r="D34" s="54" t="s">
        <v>107</v>
      </c>
      <c r="E34" s="10">
        <v>1299.8599999999999</v>
      </c>
      <c r="F34" s="11">
        <v>1580</v>
      </c>
      <c r="G34" s="80">
        <v>1500</v>
      </c>
      <c r="H34" s="74">
        <v>1500</v>
      </c>
      <c r="I34" s="11"/>
      <c r="J34" s="12"/>
      <c r="K34" s="59"/>
      <c r="L34" s="59"/>
      <c r="M34" s="59"/>
    </row>
    <row r="35" spans="1:13" x14ac:dyDescent="0.25">
      <c r="A35" s="62">
        <v>3296</v>
      </c>
      <c r="B35" s="63"/>
      <c r="C35" s="64"/>
      <c r="D35" s="54" t="s">
        <v>109</v>
      </c>
      <c r="E35" s="10">
        <v>265.45</v>
      </c>
      <c r="F35" s="11">
        <v>7500</v>
      </c>
      <c r="G35" s="80"/>
      <c r="H35" s="74"/>
      <c r="I35" s="11"/>
      <c r="J35" s="12"/>
      <c r="K35" s="59"/>
      <c r="L35" s="69"/>
      <c r="M35" s="59"/>
    </row>
    <row r="36" spans="1:13" x14ac:dyDescent="0.25">
      <c r="A36" s="62">
        <v>3292</v>
      </c>
      <c r="B36" s="63"/>
      <c r="C36" s="64"/>
      <c r="D36" s="54" t="s">
        <v>85</v>
      </c>
      <c r="E36" s="10">
        <v>2209.65</v>
      </c>
      <c r="F36" s="11">
        <v>4050</v>
      </c>
      <c r="G36" s="80">
        <f>SUM(H36:J36)</f>
        <v>4050</v>
      </c>
      <c r="H36" s="74">
        <v>2250</v>
      </c>
      <c r="I36" s="11"/>
      <c r="J36" s="72">
        <v>1800</v>
      </c>
      <c r="K36" s="59"/>
      <c r="L36" s="59"/>
      <c r="M36" s="59"/>
    </row>
    <row r="37" spans="1:13" x14ac:dyDescent="0.25">
      <c r="A37" s="62">
        <v>3293</v>
      </c>
      <c r="B37" s="63"/>
      <c r="C37" s="64"/>
      <c r="D37" s="54" t="s">
        <v>84</v>
      </c>
      <c r="E37" s="10"/>
      <c r="F37" s="11">
        <v>670</v>
      </c>
      <c r="G37" s="80">
        <v>670</v>
      </c>
      <c r="H37" s="74"/>
      <c r="I37" s="74">
        <v>670</v>
      </c>
      <c r="J37" s="12"/>
      <c r="K37" s="59"/>
      <c r="L37" s="59"/>
      <c r="M37" s="59"/>
    </row>
    <row r="38" spans="1:13" x14ac:dyDescent="0.25">
      <c r="A38" s="62">
        <v>3294</v>
      </c>
      <c r="B38" s="63"/>
      <c r="C38" s="64"/>
      <c r="D38" s="54" t="s">
        <v>86</v>
      </c>
      <c r="E38" s="10">
        <v>159.27000000000001</v>
      </c>
      <c r="F38" s="11">
        <v>260</v>
      </c>
      <c r="G38" s="80">
        <v>260</v>
      </c>
      <c r="H38" s="74">
        <v>260</v>
      </c>
      <c r="I38" s="11"/>
      <c r="J38" s="12"/>
      <c r="K38" s="59"/>
      <c r="L38" s="59"/>
      <c r="M38" s="59"/>
    </row>
    <row r="39" spans="1:13" x14ac:dyDescent="0.25">
      <c r="A39" s="62">
        <v>3295</v>
      </c>
      <c r="B39" s="63"/>
      <c r="C39" s="64"/>
      <c r="D39" s="54" t="s">
        <v>87</v>
      </c>
      <c r="E39" s="10">
        <v>2488.5500000000002</v>
      </c>
      <c r="F39" s="11">
        <v>5750</v>
      </c>
      <c r="G39" s="80">
        <f>SUM(H39:L39)</f>
        <v>150</v>
      </c>
      <c r="H39" s="74">
        <v>150</v>
      </c>
      <c r="I39" s="11"/>
      <c r="J39" s="72"/>
      <c r="K39" s="59"/>
      <c r="L39" s="69"/>
      <c r="M39" s="59"/>
    </row>
    <row r="40" spans="1:13" x14ac:dyDescent="0.25">
      <c r="A40" s="144">
        <v>3299</v>
      </c>
      <c r="B40" s="145"/>
      <c r="C40" s="146"/>
      <c r="D40" s="54" t="s">
        <v>108</v>
      </c>
      <c r="E40" s="10">
        <v>30372.240000000002</v>
      </c>
      <c r="F40" s="11">
        <v>58000</v>
      </c>
      <c r="G40" s="80">
        <f>SUM(H40:L40)</f>
        <v>155500</v>
      </c>
      <c r="H40" s="74">
        <v>1500</v>
      </c>
      <c r="I40" s="74">
        <v>4000</v>
      </c>
      <c r="J40" s="72">
        <v>50000</v>
      </c>
      <c r="K40" s="69"/>
      <c r="L40" s="109">
        <v>100000</v>
      </c>
      <c r="M40" s="59"/>
    </row>
    <row r="41" spans="1:13" x14ac:dyDescent="0.25">
      <c r="A41" s="140">
        <v>3433</v>
      </c>
      <c r="B41" s="140"/>
      <c r="C41" s="140"/>
      <c r="D41" s="52" t="s">
        <v>110</v>
      </c>
      <c r="E41" s="66">
        <v>472.55</v>
      </c>
      <c r="F41" s="66">
        <v>140</v>
      </c>
      <c r="G41" s="79">
        <v>140</v>
      </c>
      <c r="H41" s="75">
        <v>140</v>
      </c>
      <c r="I41" s="11"/>
      <c r="J41" s="12"/>
      <c r="K41" s="59"/>
      <c r="L41" s="59"/>
      <c r="M41" s="59"/>
    </row>
    <row r="42" spans="1:13" ht="15" customHeight="1" x14ac:dyDescent="0.25">
      <c r="A42" s="140">
        <v>3722</v>
      </c>
      <c r="B42" s="140"/>
      <c r="C42" s="140"/>
      <c r="D42" s="52" t="s">
        <v>88</v>
      </c>
      <c r="E42" s="66">
        <v>7806.5</v>
      </c>
      <c r="F42" s="66">
        <v>9000</v>
      </c>
      <c r="G42" s="79">
        <v>9000</v>
      </c>
      <c r="H42" s="74"/>
      <c r="I42" s="11"/>
      <c r="J42" s="12"/>
      <c r="K42" s="59"/>
      <c r="L42" s="106">
        <v>9000</v>
      </c>
      <c r="M42" s="59"/>
    </row>
    <row r="43" spans="1:13" ht="14.25" customHeight="1" x14ac:dyDescent="0.25">
      <c r="A43" s="77">
        <v>42</v>
      </c>
      <c r="B43" s="59"/>
      <c r="C43" s="59"/>
      <c r="D43" s="55" t="s">
        <v>111</v>
      </c>
      <c r="E43" s="105"/>
      <c r="F43" s="66"/>
      <c r="G43" s="79">
        <f>SUM(G44:G45)</f>
        <v>40000</v>
      </c>
      <c r="H43" s="75">
        <f>SUM(H44:H45)</f>
        <v>660</v>
      </c>
      <c r="I43" s="11"/>
      <c r="J43" s="12"/>
      <c r="K43" s="59"/>
      <c r="L43" s="81">
        <v>39340</v>
      </c>
      <c r="M43" s="59"/>
    </row>
    <row r="44" spans="1:13" ht="15" customHeight="1" x14ac:dyDescent="0.25">
      <c r="A44" s="59">
        <v>4227</v>
      </c>
      <c r="B44" s="59"/>
      <c r="D44" s="61" t="s">
        <v>89</v>
      </c>
      <c r="E44" s="59"/>
      <c r="F44" s="11"/>
      <c r="G44" s="80"/>
      <c r="H44" s="69"/>
      <c r="I44" s="59"/>
      <c r="J44" s="59"/>
      <c r="K44" s="59"/>
      <c r="L44" s="59"/>
      <c r="M44" s="59"/>
    </row>
    <row r="45" spans="1:13" x14ac:dyDescent="0.25">
      <c r="A45" s="59">
        <v>4241</v>
      </c>
      <c r="B45" s="59"/>
      <c r="D45" s="59" t="s">
        <v>90</v>
      </c>
      <c r="E45" s="11">
        <v>25458.42</v>
      </c>
      <c r="F45" s="11">
        <v>40000</v>
      </c>
      <c r="G45" s="80">
        <v>40000</v>
      </c>
      <c r="H45" s="69">
        <v>660</v>
      </c>
      <c r="I45" s="59"/>
      <c r="J45" s="59"/>
      <c r="K45" s="59"/>
      <c r="L45" s="69">
        <v>39340</v>
      </c>
      <c r="M45" s="59"/>
    </row>
    <row r="46" spans="1:13" x14ac:dyDescent="0.25">
      <c r="H46" s="76"/>
    </row>
    <row r="47" spans="1:13" ht="15" customHeight="1" x14ac:dyDescent="0.25"/>
    <row r="49" spans="4:14" ht="38.25" x14ac:dyDescent="0.25">
      <c r="D49" s="56" t="s">
        <v>41</v>
      </c>
      <c r="E49" s="57" t="s">
        <v>72</v>
      </c>
      <c r="F49" s="98" t="s">
        <v>125</v>
      </c>
      <c r="G49" s="56" t="s">
        <v>112</v>
      </c>
      <c r="H49" s="56" t="s">
        <v>47</v>
      </c>
      <c r="I49" s="56" t="s">
        <v>113</v>
      </c>
      <c r="J49" s="56" t="s">
        <v>114</v>
      </c>
      <c r="K49" s="56" t="s">
        <v>115</v>
      </c>
      <c r="L49" s="56" t="s">
        <v>20</v>
      </c>
    </row>
    <row r="50" spans="4:14" x14ac:dyDescent="0.25">
      <c r="D50" s="82"/>
      <c r="E50" s="83"/>
      <c r="F50" s="84"/>
      <c r="G50" s="84"/>
      <c r="H50" s="84"/>
      <c r="I50" s="84"/>
      <c r="J50" s="84"/>
      <c r="K50" s="84"/>
      <c r="L50" s="84"/>
    </row>
    <row r="51" spans="4:14" ht="26.25" x14ac:dyDescent="0.25">
      <c r="D51" s="85"/>
      <c r="E51" s="86" t="s">
        <v>116</v>
      </c>
      <c r="F51" s="87"/>
      <c r="G51" s="85">
        <v>24</v>
      </c>
      <c r="H51" s="85">
        <v>71</v>
      </c>
      <c r="I51" s="85">
        <v>445</v>
      </c>
      <c r="J51" s="85">
        <v>26</v>
      </c>
      <c r="K51" s="85">
        <v>21</v>
      </c>
      <c r="L51" s="85">
        <v>11</v>
      </c>
    </row>
    <row r="52" spans="4:14" x14ac:dyDescent="0.25">
      <c r="D52" s="88"/>
      <c r="E52" s="89"/>
      <c r="F52" s="90"/>
      <c r="G52" s="90"/>
      <c r="H52" s="90"/>
      <c r="I52" s="90"/>
      <c r="J52" s="90"/>
      <c r="K52" s="90"/>
      <c r="L52" s="90"/>
    </row>
    <row r="53" spans="4:14" x14ac:dyDescent="0.25">
      <c r="D53" s="91" t="s">
        <v>117</v>
      </c>
      <c r="E53" s="92" t="s">
        <v>118</v>
      </c>
      <c r="F53" s="93"/>
      <c r="G53" s="93"/>
      <c r="H53" s="93"/>
      <c r="I53" s="93"/>
      <c r="J53" s="93"/>
      <c r="K53" s="93"/>
      <c r="L53" s="93"/>
    </row>
    <row r="54" spans="4:14" ht="26.25" x14ac:dyDescent="0.25">
      <c r="D54" s="91" t="s">
        <v>119</v>
      </c>
      <c r="E54" s="92" t="s">
        <v>120</v>
      </c>
      <c r="F54" s="90"/>
      <c r="G54" s="90"/>
      <c r="H54" s="90"/>
      <c r="I54" s="90"/>
      <c r="J54" s="90"/>
      <c r="K54" s="90"/>
      <c r="L54" s="90"/>
    </row>
    <row r="55" spans="4:14" ht="26.25" x14ac:dyDescent="0.25">
      <c r="D55" s="94">
        <v>3</v>
      </c>
      <c r="E55" s="92" t="s">
        <v>24</v>
      </c>
      <c r="F55" s="79">
        <f>SUM(G55:L55)</f>
        <v>2100000</v>
      </c>
      <c r="G55" s="95">
        <f>SUM(G57:G58)</f>
        <v>84620</v>
      </c>
      <c r="H55" s="75">
        <v>4870</v>
      </c>
      <c r="I55" s="95">
        <v>52000</v>
      </c>
      <c r="J55" s="95">
        <v>85000</v>
      </c>
      <c r="K55" s="95">
        <f>SUM(K56:K57)</f>
        <v>1791510</v>
      </c>
      <c r="L55" s="95">
        <v>82000</v>
      </c>
    </row>
    <row r="56" spans="4:14" ht="26.25" x14ac:dyDescent="0.25">
      <c r="D56" s="94">
        <v>31</v>
      </c>
      <c r="E56" s="92" t="s">
        <v>25</v>
      </c>
      <c r="F56" s="96">
        <f>SUM(G56:L56)</f>
        <v>1795510</v>
      </c>
      <c r="G56" s="96"/>
      <c r="H56" s="96"/>
      <c r="I56" s="96"/>
      <c r="J56" s="96">
        <v>64000</v>
      </c>
      <c r="K56" s="96">
        <v>1651510</v>
      </c>
      <c r="L56" s="96">
        <v>80000</v>
      </c>
    </row>
    <row r="57" spans="4:14" ht="26.25" x14ac:dyDescent="0.25">
      <c r="D57" s="94">
        <v>32</v>
      </c>
      <c r="E57" s="92" t="s">
        <v>43</v>
      </c>
      <c r="F57" s="96">
        <f>SUM(G57:L57)</f>
        <v>304350</v>
      </c>
      <c r="G57" s="96">
        <v>84480</v>
      </c>
      <c r="H57" s="96">
        <v>4870</v>
      </c>
      <c r="I57" s="96">
        <v>52000</v>
      </c>
      <c r="J57" s="96">
        <v>21000</v>
      </c>
      <c r="K57" s="96">
        <v>140000</v>
      </c>
      <c r="L57" s="96">
        <v>2000</v>
      </c>
    </row>
    <row r="58" spans="4:14" ht="26.25" x14ac:dyDescent="0.25">
      <c r="D58" s="94">
        <v>34</v>
      </c>
      <c r="E58" s="92" t="s">
        <v>121</v>
      </c>
      <c r="F58" s="96">
        <v>140</v>
      </c>
      <c r="G58" s="96">
        <v>140</v>
      </c>
      <c r="H58" s="96"/>
      <c r="I58" s="96"/>
      <c r="J58" s="96"/>
      <c r="K58" s="96"/>
      <c r="L58" s="96"/>
      <c r="N58" s="76"/>
    </row>
    <row r="59" spans="4:14" x14ac:dyDescent="0.25">
      <c r="D59" s="88"/>
      <c r="E59" s="89"/>
      <c r="F59" s="96"/>
      <c r="G59" s="96"/>
      <c r="H59" s="96"/>
      <c r="I59" s="96"/>
      <c r="J59" s="96"/>
      <c r="K59" s="96"/>
      <c r="L59" s="96"/>
    </row>
    <row r="60" spans="4:14" ht="26.25" x14ac:dyDescent="0.25">
      <c r="D60" s="91" t="s">
        <v>122</v>
      </c>
      <c r="E60" s="92" t="s">
        <v>123</v>
      </c>
      <c r="F60" s="97"/>
      <c r="G60" s="97"/>
      <c r="H60" s="97"/>
      <c r="I60" s="97"/>
      <c r="J60" s="97"/>
      <c r="K60" s="97"/>
      <c r="L60" s="97"/>
      <c r="N60" s="76"/>
    </row>
    <row r="61" spans="4:14" ht="26.25" x14ac:dyDescent="0.25">
      <c r="D61" s="94">
        <v>3</v>
      </c>
      <c r="E61" s="92" t="s">
        <v>24</v>
      </c>
      <c r="F61" s="96"/>
      <c r="G61" s="96"/>
      <c r="H61" s="96"/>
      <c r="I61" s="96"/>
      <c r="J61" s="96"/>
      <c r="K61" s="96"/>
      <c r="L61" s="96"/>
    </row>
    <row r="62" spans="4:14" ht="26.25" x14ac:dyDescent="0.25">
      <c r="D62" s="94">
        <v>32</v>
      </c>
      <c r="E62" s="92" t="s">
        <v>43</v>
      </c>
      <c r="F62" s="96"/>
      <c r="G62" s="96"/>
      <c r="H62" s="96"/>
      <c r="I62" s="96"/>
      <c r="J62" s="96"/>
      <c r="K62" s="96"/>
      <c r="L62" s="96"/>
    </row>
    <row r="63" spans="4:14" ht="51.75" x14ac:dyDescent="0.25">
      <c r="D63" s="94">
        <v>4</v>
      </c>
      <c r="E63" s="92" t="s">
        <v>26</v>
      </c>
      <c r="F63" s="97">
        <v>40000</v>
      </c>
      <c r="G63" s="96"/>
      <c r="H63" s="96"/>
      <c r="I63" s="96"/>
      <c r="J63" s="96"/>
      <c r="K63" s="96"/>
      <c r="L63" s="96"/>
    </row>
    <row r="64" spans="4:14" ht="64.5" x14ac:dyDescent="0.25">
      <c r="D64" s="94">
        <v>42</v>
      </c>
      <c r="E64" s="92" t="s">
        <v>124</v>
      </c>
      <c r="F64" s="96">
        <v>40000</v>
      </c>
      <c r="G64" s="96"/>
      <c r="H64" s="96"/>
      <c r="I64" s="96"/>
      <c r="J64" s="96"/>
      <c r="K64" s="96"/>
      <c r="L64" s="96"/>
    </row>
    <row r="69" spans="4:12" ht="38.25" x14ac:dyDescent="0.25">
      <c r="D69" s="56" t="s">
        <v>41</v>
      </c>
      <c r="E69" s="57" t="s">
        <v>72</v>
      </c>
      <c r="F69" s="98" t="s">
        <v>132</v>
      </c>
      <c r="G69" s="56" t="s">
        <v>112</v>
      </c>
      <c r="H69" s="56" t="s">
        <v>47</v>
      </c>
      <c r="I69" s="56" t="s">
        <v>113</v>
      </c>
      <c r="J69" s="56" t="s">
        <v>114</v>
      </c>
      <c r="K69" s="56" t="s">
        <v>115</v>
      </c>
      <c r="L69" s="56" t="s">
        <v>20</v>
      </c>
    </row>
    <row r="70" spans="4:12" x14ac:dyDescent="0.25">
      <c r="D70" s="82"/>
      <c r="E70" s="83"/>
      <c r="F70" s="84"/>
      <c r="G70" s="84"/>
      <c r="H70" s="84"/>
      <c r="I70" s="84"/>
      <c r="J70" s="84"/>
      <c r="K70" s="84"/>
      <c r="L70" s="84"/>
    </row>
    <row r="71" spans="4:12" ht="26.25" x14ac:dyDescent="0.25">
      <c r="D71" s="85"/>
      <c r="E71" s="86" t="s">
        <v>116</v>
      </c>
      <c r="F71" s="87"/>
      <c r="G71" s="85">
        <v>24</v>
      </c>
      <c r="H71" s="85">
        <v>71</v>
      </c>
      <c r="I71" s="85">
        <v>445</v>
      </c>
      <c r="J71" s="85">
        <v>26</v>
      </c>
      <c r="K71" s="85">
        <v>21</v>
      </c>
      <c r="L71" s="85">
        <v>11</v>
      </c>
    </row>
    <row r="72" spans="4:12" x14ac:dyDescent="0.25">
      <c r="D72" s="88"/>
      <c r="E72" s="89"/>
      <c r="F72" s="90"/>
      <c r="G72" s="90"/>
      <c r="H72" s="90"/>
      <c r="I72" s="90"/>
      <c r="J72" s="90"/>
      <c r="K72" s="90"/>
      <c r="L72" s="90"/>
    </row>
    <row r="73" spans="4:12" x14ac:dyDescent="0.25">
      <c r="D73" s="91" t="s">
        <v>117</v>
      </c>
      <c r="E73" s="92" t="s">
        <v>118</v>
      </c>
      <c r="F73" s="93"/>
      <c r="G73" s="93"/>
      <c r="H73" s="93"/>
      <c r="I73" s="93"/>
      <c r="J73" s="93"/>
      <c r="K73" s="93"/>
      <c r="L73" s="93"/>
    </row>
    <row r="74" spans="4:12" ht="26.25" x14ac:dyDescent="0.25">
      <c r="D74" s="91" t="s">
        <v>119</v>
      </c>
      <c r="E74" s="92" t="s">
        <v>120</v>
      </c>
      <c r="F74" s="90"/>
      <c r="G74" s="90"/>
      <c r="H74" s="90"/>
      <c r="I74" s="90"/>
      <c r="J74" s="90"/>
      <c r="K74" s="90"/>
      <c r="L74" s="90"/>
    </row>
    <row r="75" spans="4:12" ht="26.25" x14ac:dyDescent="0.25">
      <c r="D75" s="94">
        <v>3</v>
      </c>
      <c r="E75" s="92" t="s">
        <v>24</v>
      </c>
      <c r="F75" s="79">
        <f>SUM(G75:L75)</f>
        <v>2100000</v>
      </c>
      <c r="G75" s="95">
        <v>84620</v>
      </c>
      <c r="H75" s="95">
        <v>4870</v>
      </c>
      <c r="I75" s="95">
        <v>52000</v>
      </c>
      <c r="J75" s="95">
        <v>85000</v>
      </c>
      <c r="K75" s="95">
        <f>SUM(K76:K77)</f>
        <v>1791510</v>
      </c>
      <c r="L75" s="95">
        <v>82000</v>
      </c>
    </row>
    <row r="76" spans="4:12" ht="26.25" x14ac:dyDescent="0.25">
      <c r="D76" s="94">
        <v>31</v>
      </c>
      <c r="E76" s="92" t="s">
        <v>25</v>
      </c>
      <c r="F76" s="96">
        <f>SUM(J76:L76)</f>
        <v>1795510</v>
      </c>
      <c r="G76" s="96"/>
      <c r="H76" s="96"/>
      <c r="I76" s="96"/>
      <c r="J76" s="96">
        <v>64000</v>
      </c>
      <c r="K76" s="96">
        <v>1651510</v>
      </c>
      <c r="L76" s="96">
        <v>80000</v>
      </c>
    </row>
    <row r="77" spans="4:12" ht="26.25" x14ac:dyDescent="0.25">
      <c r="D77" s="94">
        <v>32</v>
      </c>
      <c r="E77" s="92" t="s">
        <v>43</v>
      </c>
      <c r="F77" s="96">
        <f>SUM(G77:L77)</f>
        <v>304350</v>
      </c>
      <c r="G77" s="96">
        <v>84480</v>
      </c>
      <c r="H77" s="96">
        <v>4870</v>
      </c>
      <c r="I77" s="96">
        <v>52000</v>
      </c>
      <c r="J77" s="96">
        <v>21000</v>
      </c>
      <c r="K77" s="96">
        <v>140000</v>
      </c>
      <c r="L77" s="96">
        <v>2000</v>
      </c>
    </row>
    <row r="78" spans="4:12" ht="26.25" x14ac:dyDescent="0.25">
      <c r="D78" s="94">
        <v>34</v>
      </c>
      <c r="E78" s="92" t="s">
        <v>121</v>
      </c>
      <c r="F78" s="96">
        <v>140</v>
      </c>
      <c r="G78" s="96">
        <v>140</v>
      </c>
      <c r="H78" s="96"/>
      <c r="I78" s="96"/>
      <c r="J78" s="96"/>
      <c r="K78" s="96"/>
      <c r="L78" s="96"/>
    </row>
    <row r="79" spans="4:12" x14ac:dyDescent="0.25">
      <c r="D79" s="88"/>
      <c r="E79" s="89"/>
      <c r="F79" s="96"/>
      <c r="G79" s="96"/>
      <c r="H79" s="96"/>
      <c r="I79" s="96"/>
      <c r="J79" s="96"/>
      <c r="K79" s="96"/>
      <c r="L79" s="96"/>
    </row>
    <row r="80" spans="4:12" ht="26.25" x14ac:dyDescent="0.25">
      <c r="D80" s="91" t="s">
        <v>122</v>
      </c>
      <c r="E80" s="92" t="s">
        <v>123</v>
      </c>
      <c r="F80" s="97"/>
      <c r="G80" s="97"/>
      <c r="H80" s="97"/>
      <c r="I80" s="97"/>
      <c r="J80" s="97"/>
      <c r="K80" s="97"/>
      <c r="L80" s="97"/>
    </row>
    <row r="81" spans="4:12" ht="26.25" x14ac:dyDescent="0.25">
      <c r="D81" s="94">
        <v>3</v>
      </c>
      <c r="E81" s="92" t="s">
        <v>24</v>
      </c>
      <c r="F81" s="96"/>
      <c r="G81" s="96"/>
      <c r="H81" s="96"/>
      <c r="I81" s="96"/>
      <c r="J81" s="96"/>
      <c r="K81" s="96"/>
      <c r="L81" s="96"/>
    </row>
    <row r="82" spans="4:12" ht="26.25" x14ac:dyDescent="0.25">
      <c r="D82" s="94">
        <v>32</v>
      </c>
      <c r="E82" s="92" t="s">
        <v>43</v>
      </c>
      <c r="F82" s="96"/>
      <c r="G82" s="96"/>
      <c r="H82" s="96"/>
      <c r="I82" s="96"/>
      <c r="J82" s="96"/>
      <c r="K82" s="96"/>
      <c r="L82" s="96"/>
    </row>
    <row r="83" spans="4:12" ht="51.75" x14ac:dyDescent="0.25">
      <c r="D83" s="94">
        <v>4</v>
      </c>
      <c r="E83" s="92" t="s">
        <v>26</v>
      </c>
      <c r="F83" s="97">
        <v>40000</v>
      </c>
      <c r="G83" s="96"/>
      <c r="H83" s="96"/>
      <c r="I83" s="96"/>
      <c r="J83" s="96"/>
      <c r="K83" s="96"/>
      <c r="L83" s="96"/>
    </row>
    <row r="84" spans="4:12" ht="64.5" x14ac:dyDescent="0.25">
      <c r="D84" s="94">
        <v>42</v>
      </c>
      <c r="E84" s="92" t="s">
        <v>124</v>
      </c>
      <c r="F84" s="96">
        <v>40000</v>
      </c>
      <c r="G84" s="96"/>
      <c r="H84" s="96"/>
      <c r="I84" s="96"/>
      <c r="J84" s="96"/>
      <c r="K84" s="96"/>
      <c r="L84" s="96"/>
    </row>
  </sheetData>
  <mergeCells count="12">
    <mergeCell ref="A42:C42"/>
    <mergeCell ref="A9:C9"/>
    <mergeCell ref="A10:C10"/>
    <mergeCell ref="A41:C41"/>
    <mergeCell ref="A40:C40"/>
    <mergeCell ref="A11:C11"/>
    <mergeCell ref="A16:C16"/>
    <mergeCell ref="A6:C6"/>
    <mergeCell ref="A7:C7"/>
    <mergeCell ref="A1:J1"/>
    <mergeCell ref="A3:J3"/>
    <mergeCell ref="A5:C5"/>
  </mergeCells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Stipe</cp:lastModifiedBy>
  <cp:lastPrinted>2023-10-26T06:51:30Z</cp:lastPrinted>
  <dcterms:created xsi:type="dcterms:W3CDTF">2022-08-12T12:51:27Z</dcterms:created>
  <dcterms:modified xsi:type="dcterms:W3CDTF">2023-10-26T11:01:44Z</dcterms:modified>
</cp:coreProperties>
</file>